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M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name val="Consolas"/>
      <sz val="10"/>
    </font>
    <font>
      <b val="1"/>
      <sz val="11"/>
    </font>
    <font>
      <b val="1"/>
      <color rgb="00001E40"/>
      <sz val="12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001E40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2" fillId="0" borderId="1" pivotButton="0" quotePrefix="0" xfId="0"/>
    <xf numFmtId="166" fontId="3" fillId="3" borderId="1" pivotButton="0" quotePrefix="0" xfId="0"/>
    <xf numFmtId="0" fontId="4" fillId="0" borderId="0" pivotButton="0" quotePrefix="0" xfId="0"/>
    <xf numFmtId="0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4" customWidth="1" min="4" max="4"/>
    <col width="3" customWidth="1" min="5" max="5"/>
    <col width="34" customWidth="1" min="6" max="6"/>
    <col width="38" customWidth="1" min="7" max="7"/>
    <col width="13" customWidth="1" min="8" max="8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Valor</t>
        </is>
      </c>
      <c r="D1" s="1" t="inlineStr">
        <is>
          <t>Categoria</t>
        </is>
      </c>
      <c r="F1" s="1" t="inlineStr">
        <is>
          <t>Objetivo</t>
        </is>
      </c>
      <c r="G1" s="1" t="inlineStr">
        <is>
          <t>Fórmula</t>
        </is>
      </c>
      <c r="H1" s="1" t="inlineStr">
        <is>
          <t>Resultado</t>
        </is>
      </c>
    </row>
    <row r="2">
      <c r="A2" s="2" t="n">
        <v>46266</v>
      </c>
      <c r="B2" s="3" t="inlineStr">
        <is>
          <t>Aluguel</t>
        </is>
      </c>
      <c r="C2" s="4" t="n">
        <v>1200</v>
      </c>
      <c r="D2" s="3" t="inlineStr">
        <is>
          <t>Moradia</t>
        </is>
      </c>
      <c r="F2" s="3" t="inlineStr">
        <is>
          <t>Somar a categoria Alimentação</t>
        </is>
      </c>
      <c r="G2" s="5" t="inlineStr">
        <is>
          <t>=SOMASE(D2:D7;"Alimentação";C2:C7)</t>
        </is>
      </c>
      <c r="H2" s="6">
        <f>SUMIF(D2:D7,"Alimentação",C2:C7)</f>
        <v/>
      </c>
    </row>
    <row r="3">
      <c r="A3" s="2" t="n">
        <v>46270</v>
      </c>
      <c r="B3" s="3" t="inlineStr">
        <is>
          <t>Mercado</t>
        </is>
      </c>
      <c r="C3" s="4" t="n">
        <v>800</v>
      </c>
      <c r="D3" s="3" t="inlineStr">
        <is>
          <t>Alimentação</t>
        </is>
      </c>
      <c r="F3" s="3" t="inlineStr">
        <is>
          <t>Somar os gastos acima de R$ 100</t>
        </is>
      </c>
      <c r="G3" s="5" t="inlineStr">
        <is>
          <t>=SOMASE(C2:C7;"&gt;100")</t>
        </is>
      </c>
      <c r="H3" s="6">
        <f>SUMIF(C2:C7,"&gt;100")</f>
        <v/>
      </c>
    </row>
    <row r="4">
      <c r="A4" s="2" t="n">
        <v>46273</v>
      </c>
      <c r="B4" s="3" t="inlineStr">
        <is>
          <t>Restaurante</t>
        </is>
      </c>
      <c r="C4" s="4" t="n">
        <v>150</v>
      </c>
      <c r="D4" s="3" t="inlineStr">
        <is>
          <t>Alimentação</t>
        </is>
      </c>
      <c r="F4" s="3" t="inlineStr">
        <is>
          <t>Somar tudo, menos Moradia</t>
        </is>
      </c>
      <c r="G4" s="5" t="inlineStr">
        <is>
          <t>=SOMASE(D2:D7;"&lt;&gt;Moradia";C2:C7)</t>
        </is>
      </c>
      <c r="H4" s="6">
        <f>SUMIF(D2:D7,"&lt;&gt;Moradia",C2:C7)</f>
        <v/>
      </c>
    </row>
    <row r="5">
      <c r="A5" s="2" t="n">
        <v>46277</v>
      </c>
      <c r="B5" s="3" t="inlineStr">
        <is>
          <t>Gasolina</t>
        </is>
      </c>
      <c r="C5" s="4" t="n">
        <v>300</v>
      </c>
      <c r="D5" s="3" t="inlineStr">
        <is>
          <t>Transporte</t>
        </is>
      </c>
      <c r="F5" s="3" t="inlineStr">
        <is>
          <t>Somar categorias que começam com Trans</t>
        </is>
      </c>
      <c r="G5" s="5" t="inlineStr">
        <is>
          <t>=SOMASE(D2:D7;"Trans*";C2:C7)</t>
        </is>
      </c>
      <c r="H5" s="6">
        <f>SUMIF(D2:D7,"Trans*",C2:C7)</f>
        <v/>
      </c>
    </row>
    <row r="6">
      <c r="A6" s="2" t="n">
        <v>46284</v>
      </c>
      <c r="B6" s="3" t="inlineStr">
        <is>
          <t>Cinema</t>
        </is>
      </c>
      <c r="C6" s="4" t="n">
        <v>60</v>
      </c>
      <c r="D6" s="3" t="inlineStr">
        <is>
          <t>Lazer</t>
        </is>
      </c>
    </row>
    <row r="7">
      <c r="A7" s="2" t="n">
        <v>46287</v>
      </c>
      <c r="B7" s="3" t="inlineStr">
        <is>
          <t>Farmácia</t>
        </is>
      </c>
      <c r="C7" s="4" t="n">
        <v>90</v>
      </c>
      <c r="D7" s="3" t="inlineStr">
        <is>
          <t>Outros</t>
        </is>
      </c>
    </row>
    <row r="10">
      <c r="A10" s="7" t="inlineStr">
        <is>
          <t>Total por categoria (critério em célula)</t>
        </is>
      </c>
    </row>
    <row r="11">
      <c r="A11" s="1" t="inlineStr">
        <is>
          <t>Categoria</t>
        </is>
      </c>
      <c r="B11" s="1" t="inlineStr">
        <is>
          <t>Total</t>
        </is>
      </c>
    </row>
    <row r="12">
      <c r="A12" s="3" t="inlineStr">
        <is>
          <t>Moradia</t>
        </is>
      </c>
      <c r="B12" s="6">
        <f>SUMIF($D$2:$D$7,A12,$C$2:$C$7)</f>
        <v/>
      </c>
    </row>
    <row r="13">
      <c r="A13" s="3" t="inlineStr">
        <is>
          <t>Alimentação</t>
        </is>
      </c>
      <c r="B13" s="6">
        <f>SUMIF($D$2:$D$7,A13,$C$2:$C$7)</f>
        <v/>
      </c>
    </row>
    <row r="14">
      <c r="A14" s="3" t="inlineStr">
        <is>
          <t>Transporte</t>
        </is>
      </c>
      <c r="B14" s="6">
        <f>SUMIF($D$2:$D$7,A14,$C$2:$C$7)</f>
        <v/>
      </c>
    </row>
    <row r="15">
      <c r="A15" s="3" t="inlineStr">
        <is>
          <t>Lazer</t>
        </is>
      </c>
      <c r="B15" s="6">
        <f>SUMIF($D$2:$D$7,A15,$C$2:$C$7)</f>
        <v/>
      </c>
    </row>
    <row r="16">
      <c r="A16" s="3" t="inlineStr">
        <is>
          <t>Outros</t>
        </is>
      </c>
      <c r="B16" s="6">
        <f>SUMIF($D$2:$D$7,A16,$C$2:$C$7)</f>
        <v/>
      </c>
    </row>
    <row r="17">
      <c r="A17" s="8" t="inlineStr">
        <is>
          <t>TOTAL</t>
        </is>
      </c>
      <c r="B17" s="6">
        <f>SUM(B12:B16)</f>
        <v/>
      </c>
    </row>
    <row r="18">
      <c r="A18" s="9" t="inlineStr">
        <is>
          <t>Fórmula de B12: =SOMASE($D$2:$D$7;A12;$C$2:$C$7) — troque a categoria em A12.</t>
        </is>
      </c>
    </row>
  </sheetData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SOMASE no Excel: exemplos</dc:title>
  <cp:lastModifiedBy>PlanilhaCentral</cp:lastModifiedBy>
  <dc:language>pt-BR</dc:language>
</cp:coreProperties>
</file>